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9040" windowHeight="15840" activeTab="1"/>
  </bookViews>
  <sheets>
    <sheet name="RB Rankings" sheetId="1" r:id="rId1"/>
    <sheet name="RB Premiums per LINE" sheetId="2" r:id="rId2"/>
  </sheets>
  <definedNames>
    <definedName name="_xlnm.Print_Area" localSheetId="1">'RB Premiums per LINE'!$A$1:$W$25</definedName>
    <definedName name="_xlnm.Print_Area" localSheetId="0">'RB Rankings'!$A$1:$G$34</definedName>
    <definedName name="_xlnm.Print_Titles" localSheetId="1">'RB Premiums per LINE'!$A:$B,'RB Premiums per LINE'!$1:$6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<sst xmlns="http://schemas.openxmlformats.org/spreadsheetml/2006/main" count="89" uniqueCount="52">
  <si>
    <t xml:space="preserve"> Premiums Produced of Reinsurance Brokers</t>
  </si>
  <si>
    <t>As of December 31, 2022</t>
  </si>
  <si>
    <t>(Based on submitted Statement of Business Operations)</t>
  </si>
  <si>
    <t>Name of Companies</t>
  </si>
  <si>
    <t>Premiums Produced</t>
  </si>
  <si>
    <t>.</t>
  </si>
  <si>
    <t>PHILPACIFIC INSURANCE BROKERS &amp; MANAGERS, INC.</t>
  </si>
  <si>
    <t>₱</t>
  </si>
  <si>
    <t>KRM REINSURANCE BROKERS (PHILS.), INC.</t>
  </si>
  <si>
    <t xml:space="preserve">POLARIS REINSURANCE BROKERS, INC. </t>
  </si>
  <si>
    <t>CEDAR RAPIDS REINSURANCE BROKERS CORP.</t>
  </si>
  <si>
    <t>MEGA RE INTERNATIONAL, INC.</t>
  </si>
  <si>
    <t>LOCKTON PHILS. INSURANCE &amp; REINSURANCE BROKERS, INC.</t>
  </si>
  <si>
    <t>HOWDEN INSURANCE &amp; REINSURANCE BROKERS, (PHILS.), INC.</t>
  </si>
  <si>
    <t>ALSONS INSURANCE AND REINSURANCE BROKERS CORPORATION</t>
  </si>
  <si>
    <t>MARSH PHILIPPINES, INC.</t>
  </si>
  <si>
    <t>PANA HARRISON REINSURANCE BROKERS (PHILS.) INC.</t>
  </si>
  <si>
    <t>GRANITE INTERNATIONAL REINSURANCE BROKERS, INC.</t>
  </si>
  <si>
    <t>MANILA REINSURANCE BROKERS CORPORATION</t>
  </si>
  <si>
    <t>TRINITY INSURANCE &amp; REINSURANCE BROKERS, INC.</t>
  </si>
  <si>
    <t>107 EXCHANGE INSURANCE BROKERS, INC</t>
  </si>
  <si>
    <t>ANCHOR INSURANCE BROKERAGE CORPORATION</t>
  </si>
  <si>
    <t>AON INSURANCE &amp; REINSURANCE BROKERS PHILIPPINES, INC.</t>
  </si>
  <si>
    <t>LACSON &amp; LACSON INSURANCE BROKERS, INC.</t>
  </si>
  <si>
    <t>WTW INSURANCE &amp; REINSURANCE BROKERS PHILIPPINES, INC.</t>
  </si>
  <si>
    <t>GRAND TOTAL</t>
  </si>
  <si>
    <t>Date Prepared: November 08, 2023</t>
  </si>
  <si>
    <t>Based on submitted Statement of Business Operations</t>
  </si>
  <si>
    <t>Name of Company</t>
  </si>
  <si>
    <t>Life</t>
  </si>
  <si>
    <t>Fire</t>
  </si>
  <si>
    <t>Marine Cargo</t>
  </si>
  <si>
    <t>Marine Hull</t>
  </si>
  <si>
    <t>Aviation</t>
  </si>
  <si>
    <t>Motor Car</t>
  </si>
  <si>
    <t>Health</t>
  </si>
  <si>
    <t>Accident</t>
  </si>
  <si>
    <t>Engineering</t>
  </si>
  <si>
    <t>Insurance for Migrant Workers</t>
  </si>
  <si>
    <t>Micro-Insurance</t>
  </si>
  <si>
    <t>Bonds</t>
  </si>
  <si>
    <t>General Liability</t>
  </si>
  <si>
    <t>Prof. Indemnity</t>
  </si>
  <si>
    <t>Crime Insurance</t>
  </si>
  <si>
    <t>Special Risks</t>
  </si>
  <si>
    <t>Miscellaneous</t>
  </si>
  <si>
    <t>HMO</t>
  </si>
  <si>
    <t>TOTAL</t>
  </si>
  <si>
    <t>MARSH PHILIPPINES INC.</t>
  </si>
  <si>
    <t>Date Prepared: November 8, 2023</t>
  </si>
  <si>
    <t>Sub-total</t>
  </si>
  <si>
    <t>PREMIUMS PRODUCED OF REINSURANCE BROKERS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</si>
</sst>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u val="double"/>
      <sz val="12"/>
      <name val="Arial"/>
      <family val="2"/>
    </font>
    <font>
      <i/>
      <sz val="10"/>
      <name val="Arial"/>
      <family val="2"/>
    </font>
    <font>
      <sz val="14"/>
      <color theme="1"/>
      <name val="Arial"/>
      <family val="2"/>
    </font>
    <font>
      <i/>
      <sz val="14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0" tint="-0.3499799966812134"/>
      <name val="Arial"/>
      <family val="2"/>
    </font>
    <font>
      <b/>
      <sz val="12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3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 style="hair"/>
      <bottom/>
    </border>
    <border>
      <left/>
      <right style="medium"/>
      <top style="thin"/>
      <bottom style="hair"/>
    </border>
    <border>
      <left/>
      <right style="thin"/>
      <top/>
      <bottom style="medium"/>
    </border>
    <border>
      <left/>
      <right/>
      <top style="hair"/>
      <bottom/>
    </border>
    <border>
      <left/>
      <right/>
      <top/>
      <bottom style="thin">
        <color theme="4" tint="0.39998000860214233"/>
      </bottom>
    </border>
    <border>
      <left style="thin">
        <color theme="4" tint="0.3999499976634979"/>
      </left>
      <right/>
      <top style="thin">
        <color theme="4" tint="0.39998000860214233"/>
      </top>
      <bottom style="thin">
        <color theme="4" tint="0.3999499976634979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4" tint="0.3999499976634979"/>
      </left>
      <right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/>
    <xf numFmtId="0" fontId="2" fillId="0" borderId="0" xfId="20" applyFont="1">
      <alignment/>
      <protection/>
    </xf>
    <xf numFmtId="165" fontId="2" fillId="0" borderId="0" xfId="21" applyNumberFormat="1" applyFont="1"/>
    <xf numFmtId="0" fontId="2" fillId="0" borderId="1" xfId="20" applyFont="1" applyBorder="1">
      <alignment/>
      <protection/>
    </xf>
    <xf numFmtId="0" fontId="2" fillId="0" borderId="2" xfId="20" applyFont="1" applyBorder="1">
      <alignment/>
      <protection/>
    </xf>
    <xf numFmtId="165" fontId="2" fillId="0" borderId="3" xfId="21" applyNumberFormat="1" applyFont="1" applyBorder="1"/>
    <xf numFmtId="0" fontId="3" fillId="2" borderId="0" xfId="20" applyFont="1" applyFill="1" applyAlignment="1">
      <alignment horizontal="center"/>
      <protection/>
    </xf>
    <xf numFmtId="0" fontId="4" fillId="2" borderId="0" xfId="20" applyFont="1" applyFill="1" applyAlignment="1">
      <alignment horizontal="center"/>
      <protection/>
    </xf>
    <xf numFmtId="0" fontId="2" fillId="2" borderId="0" xfId="20" applyFont="1" applyFill="1" applyAlignment="1">
      <alignment horizontal="center"/>
      <protection/>
    </xf>
    <xf numFmtId="0" fontId="4" fillId="2" borderId="4" xfId="20" applyFont="1" applyFill="1" applyBorder="1" applyAlignment="1">
      <alignment horizontal="center"/>
      <protection/>
    </xf>
    <xf numFmtId="0" fontId="4" fillId="2" borderId="5" xfId="20" applyFont="1" applyFill="1" applyBorder="1" applyAlignment="1">
      <alignment horizontal="center"/>
      <protection/>
    </xf>
    <xf numFmtId="165" fontId="4" fillId="2" borderId="6" xfId="21" applyNumberFormat="1" applyFont="1" applyFill="1" applyBorder="1" applyAlignment="1">
      <alignment horizontal="center"/>
    </xf>
    <xf numFmtId="165" fontId="4" fillId="2" borderId="0" xfId="21" applyNumberFormat="1" applyFont="1" applyFill="1" applyAlignment="1">
      <alignment horizontal="center"/>
    </xf>
    <xf numFmtId="165" fontId="4" fillId="0" borderId="0" xfId="21" applyNumberFormat="1" applyFont="1" applyAlignment="1">
      <alignment horizontal="center" vertical="center" wrapText="1"/>
    </xf>
    <xf numFmtId="0" fontId="2" fillId="0" borderId="7" xfId="20" applyFont="1" applyBorder="1">
      <alignment/>
      <protection/>
    </xf>
    <xf numFmtId="0" fontId="2" fillId="0" borderId="8" xfId="20" applyFont="1" applyBorder="1">
      <alignment/>
      <protection/>
    </xf>
    <xf numFmtId="165" fontId="2" fillId="0" borderId="9" xfId="21" applyNumberFormat="1" applyFont="1" applyBorder="1"/>
    <xf numFmtId="0" fontId="2" fillId="0" borderId="10" xfId="20" applyFont="1" applyBorder="1">
      <alignment/>
      <protection/>
    </xf>
    <xf numFmtId="0" fontId="2" fillId="0" borderId="11" xfId="20" applyFont="1" applyBorder="1">
      <alignment/>
      <protection/>
    </xf>
    <xf numFmtId="0" fontId="2" fillId="3" borderId="12" xfId="22" applyFont="1" applyFill="1" applyBorder="1">
      <alignment/>
      <protection/>
    </xf>
    <xf numFmtId="0" fontId="4" fillId="0" borderId="11" xfId="20" applyFont="1" applyBorder="1">
      <alignment/>
      <protection/>
    </xf>
    <xf numFmtId="164" fontId="2" fillId="0" borderId="13" xfId="21" applyFont="1" applyFill="1" applyBorder="1"/>
    <xf numFmtId="164" fontId="2" fillId="0" borderId="0" xfId="21" applyFont="1" applyFill="1"/>
    <xf numFmtId="0" fontId="5" fillId="0" borderId="10" xfId="20" applyFont="1" applyBorder="1">
      <alignment/>
      <protection/>
    </xf>
    <xf numFmtId="0" fontId="5" fillId="0" borderId="11" xfId="20" applyFont="1" applyBorder="1">
      <alignment/>
      <protection/>
    </xf>
    <xf numFmtId="0" fontId="2" fillId="0" borderId="11" xfId="22" applyFont="1" applyBorder="1">
      <alignment/>
      <protection/>
    </xf>
    <xf numFmtId="0" fontId="2" fillId="3" borderId="11" xfId="22" applyFont="1" applyFill="1" applyBorder="1">
      <alignment/>
      <protection/>
    </xf>
    <xf numFmtId="0" fontId="2" fillId="0" borderId="14" xfId="20" applyFont="1" applyBorder="1">
      <alignment/>
      <protection/>
    </xf>
    <xf numFmtId="0" fontId="2" fillId="0" borderId="15" xfId="20" applyFont="1" applyBorder="1">
      <alignment/>
      <protection/>
    </xf>
    <xf numFmtId="164" fontId="4" fillId="3" borderId="16" xfId="21" applyFont="1" applyFill="1" applyBorder="1" applyAlignment="1">
      <alignment horizontal="right"/>
    </xf>
    <xf numFmtId="164" fontId="4" fillId="3" borderId="0" xfId="21" applyFont="1" applyFill="1" applyAlignment="1">
      <alignment horizontal="right"/>
    </xf>
    <xf numFmtId="0" fontId="4" fillId="0" borderId="12" xfId="0" applyFont="1" applyBorder="1" applyAlignment="1">
      <alignment horizontal="left"/>
    </xf>
    <xf numFmtId="164" fontId="6" fillId="0" borderId="17" xfId="21" applyFont="1" applyBorder="1"/>
    <xf numFmtId="164" fontId="4" fillId="0" borderId="0" xfId="21" applyFont="1"/>
    <xf numFmtId="0" fontId="2" fillId="0" borderId="4" xfId="20" applyFont="1" applyBorder="1">
      <alignment/>
      <protection/>
    </xf>
    <xf numFmtId="0" fontId="2" fillId="0" borderId="5" xfId="20" applyFont="1" applyBorder="1">
      <alignment/>
      <protection/>
    </xf>
    <xf numFmtId="0" fontId="4" fillId="0" borderId="18" xfId="20" applyFont="1" applyBorder="1" applyAlignment="1">
      <alignment horizontal="left"/>
      <protection/>
    </xf>
    <xf numFmtId="0" fontId="4" fillId="0" borderId="5" xfId="20" applyFont="1" applyBorder="1">
      <alignment/>
      <protection/>
    </xf>
    <xf numFmtId="164" fontId="4" fillId="3" borderId="6" xfId="21" applyFont="1" applyFill="1" applyBorder="1"/>
    <xf numFmtId="164" fontId="4" fillId="3" borderId="0" xfId="21" applyFont="1" applyFill="1"/>
    <xf numFmtId="0" fontId="4" fillId="0" borderId="0" xfId="20" applyFont="1">
      <alignment/>
      <protection/>
    </xf>
    <xf numFmtId="0" fontId="7" fillId="0" borderId="0" xfId="0" applyFont="1"/>
    <xf numFmtId="165" fontId="4" fillId="0" borderId="2" xfId="21" applyNumberFormat="1" applyFont="1" applyBorder="1"/>
    <xf numFmtId="165" fontId="4" fillId="0" borderId="0" xfId="21" applyNumberFormat="1" applyFont="1"/>
    <xf numFmtId="0" fontId="7" fillId="0" borderId="0" xfId="0" applyFont="1"/>
    <xf numFmtId="0" fontId="4" fillId="0" borderId="19" xfId="20" applyFont="1" applyBorder="1">
      <alignment/>
      <protection/>
    </xf>
    <xf numFmtId="165" fontId="4" fillId="0" borderId="0" xfId="21" applyNumberFormat="1" applyFont="1" applyBorder="1"/>
    <xf numFmtId="0" fontId="4" fillId="0" borderId="0" xfId="20" applyFont="1" applyAlignment="1">
      <alignment horizontal="left"/>
      <protection/>
    </xf>
    <xf numFmtId="0" fontId="3" fillId="0" borderId="0" xfId="23" applyFont="1">
      <alignment/>
      <protection/>
    </xf>
    <xf numFmtId="0" fontId="8" fillId="0" borderId="0" xfId="24" applyFont="1">
      <alignment/>
      <protection/>
    </xf>
    <xf numFmtId="0" fontId="3" fillId="0" borderId="0" xfId="23" applyFont="1" applyAlignment="1">
      <alignment horizontal="left"/>
      <protection/>
    </xf>
    <xf numFmtId="0" fontId="9" fillId="0" borderId="0" xfId="23" applyFont="1" applyAlignment="1">
      <alignment horizontal="left"/>
      <protection/>
    </xf>
    <xf numFmtId="0" fontId="10" fillId="0" borderId="20" xfId="24" applyFont="1" applyBorder="1">
      <alignment/>
      <protection/>
    </xf>
    <xf numFmtId="0" fontId="10" fillId="0" borderId="0" xfId="24" applyFont="1">
      <alignment/>
      <protection/>
    </xf>
    <xf numFmtId="0" fontId="11" fillId="4" borderId="21" xfId="24" applyFont="1" applyFill="1" applyBorder="1" applyAlignment="1">
      <alignment vertical="center"/>
      <protection/>
    </xf>
    <xf numFmtId="0" fontId="12" fillId="0" borderId="22" xfId="24" applyFont="1" applyBorder="1" applyAlignment="1">
      <alignment vertical="center"/>
      <protection/>
    </xf>
    <xf numFmtId="0" fontId="12" fillId="0" borderId="23" xfId="24" applyFont="1" applyBorder="1" applyAlignment="1">
      <alignment horizontal="center" vertical="center"/>
      <protection/>
    </xf>
    <xf numFmtId="0" fontId="12" fillId="0" borderId="23" xfId="24" applyFont="1" applyBorder="1" applyAlignment="1">
      <alignment horizontal="center" vertical="center" wrapText="1"/>
      <protection/>
    </xf>
    <xf numFmtId="0" fontId="12" fillId="0" borderId="0" xfId="24" applyFont="1" applyAlignment="1">
      <alignment vertical="center"/>
      <protection/>
    </xf>
    <xf numFmtId="0" fontId="0" fillId="0" borderId="24" xfId="25" applyBorder="1">
      <alignment/>
      <protection/>
    </xf>
    <xf numFmtId="0" fontId="10" fillId="3" borderId="0" xfId="24" applyFont="1" applyFill="1">
      <alignment/>
      <protection/>
    </xf>
    <xf numFmtId="0" fontId="13" fillId="3" borderId="0" xfId="24" applyFont="1" applyFill="1" applyAlignment="1">
      <alignment horizontal="center"/>
      <protection/>
    </xf>
    <xf numFmtId="0" fontId="0" fillId="5" borderId="24" xfId="25" applyFill="1" applyBorder="1">
      <alignment/>
      <protection/>
    </xf>
    <xf numFmtId="0" fontId="10" fillId="5" borderId="0" xfId="24" applyFont="1" applyFill="1">
      <alignment/>
      <protection/>
    </xf>
    <xf numFmtId="164" fontId="10" fillId="5" borderId="0" xfId="24" applyNumberFormat="1" applyFont="1" applyFill="1">
      <alignment/>
      <protection/>
    </xf>
    <xf numFmtId="164" fontId="10" fillId="3" borderId="0" xfId="24" applyNumberFormat="1" applyFont="1" applyFill="1">
      <alignment/>
      <protection/>
    </xf>
    <xf numFmtId="0" fontId="14" fillId="6" borderId="24" xfId="24" applyFont="1" applyFill="1" applyBorder="1">
      <alignment/>
      <protection/>
    </xf>
    <xf numFmtId="0" fontId="14" fillId="6" borderId="0" xfId="24" applyFont="1" applyFill="1">
      <alignment/>
      <protection/>
    </xf>
    <xf numFmtId="164" fontId="14" fillId="6" borderId="0" xfId="24" applyNumberFormat="1" applyFont="1" applyFill="1">
      <alignment/>
      <protection/>
    </xf>
    <xf numFmtId="0" fontId="14" fillId="0" borderId="0" xfId="24" applyFont="1">
      <alignment/>
      <protection/>
    </xf>
    <xf numFmtId="164" fontId="13" fillId="3" borderId="0" xfId="24" applyNumberFormat="1" applyFont="1" applyFill="1" applyAlignment="1">
      <alignment horizontal="center"/>
      <protection/>
    </xf>
    <xf numFmtId="0" fontId="4" fillId="0" borderId="25" xfId="20" applyFont="1" applyBorder="1" applyAlignment="1">
      <alignment horizontal="center" vertical="center" wrapText="1"/>
      <protection/>
    </xf>
    <xf numFmtId="165" fontId="4" fillId="0" borderId="26" xfId="21" applyNumberFormat="1" applyFont="1" applyBorder="1" applyAlignment="1">
      <alignment horizontal="center" vertical="center" wrapText="1"/>
    </xf>
    <xf numFmtId="165" fontId="4" fillId="0" borderId="27" xfId="21" applyNumberFormat="1" applyFont="1" applyBorder="1" applyAlignment="1">
      <alignment horizontal="center" vertical="center" wrapText="1"/>
    </xf>
    <xf numFmtId="0" fontId="3" fillId="2" borderId="28" xfId="20" applyFont="1" applyFill="1" applyBorder="1" applyAlignment="1">
      <alignment horizontal="center"/>
      <protection/>
    </xf>
    <xf numFmtId="0" fontId="3" fillId="2" borderId="0" xfId="20" applyFont="1" applyFill="1" applyAlignment="1">
      <alignment horizontal="center"/>
      <protection/>
    </xf>
    <xf numFmtId="0" fontId="3" fillId="2" borderId="29" xfId="20" applyFont="1" applyFill="1" applyBorder="1" applyAlignment="1">
      <alignment horizontal="center"/>
      <protection/>
    </xf>
    <xf numFmtId="0" fontId="4" fillId="2" borderId="28" xfId="20" applyFont="1" applyFill="1" applyBorder="1" applyAlignment="1">
      <alignment horizontal="center"/>
      <protection/>
    </xf>
    <xf numFmtId="0" fontId="4" fillId="2" borderId="0" xfId="20" applyFont="1" applyFill="1" applyAlignment="1">
      <alignment horizontal="center"/>
      <protection/>
    </xf>
    <xf numFmtId="0" fontId="4" fillId="2" borderId="29" xfId="20" applyFont="1" applyFill="1" applyBorder="1" applyAlignment="1">
      <alignment horizontal="center"/>
      <protection/>
    </xf>
    <xf numFmtId="0" fontId="2" fillId="2" borderId="28" xfId="20" applyFont="1" applyFill="1" applyBorder="1" applyAlignment="1">
      <alignment horizontal="center"/>
      <protection/>
    </xf>
    <xf numFmtId="0" fontId="2" fillId="2" borderId="0" xfId="20" applyFont="1" applyFill="1" applyAlignment="1">
      <alignment horizontal="center"/>
      <protection/>
    </xf>
    <xf numFmtId="0" fontId="2" fillId="2" borderId="29" xfId="20" applyFont="1" applyFill="1" applyBorder="1" applyAlignment="1">
      <alignment horizont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3" xfId="21"/>
    <cellStyle name="Normal 2" xfId="22"/>
    <cellStyle name="Normal 2 2 2" xfId="23"/>
    <cellStyle name="Normal 3 2" xfId="24"/>
    <cellStyle name="Normal 4" xfId="25"/>
  </cellStyles>
  <dxfs count="22">
    <dxf>
      <font>
        <b val="0"/>
        <i val="0"/>
        <u val="none"/>
        <strike val="0"/>
        <sz val="10"/>
        <name val="Arial"/>
        <family val="2"/>
        <color theme="1"/>
      </font>
      <numFmt numFmtId="164" formatCode="_(* #,##0.00_);_(* \(#,##0.00\);_(* &quot;-&quot;??_);_(@_)"/>
    </dxf>
    <dxf>
      <font>
        <b val="0"/>
        <i val="0"/>
        <u val="none"/>
        <strike val="0"/>
        <sz val="10"/>
        <name val="Arial"/>
        <family val="2"/>
        <color theme="1"/>
      </font>
      <numFmt numFmtId="164" formatCode="_(* #,##0.00_);_(* \(#,##0.00\);_(* &quot;-&quot;??_);_(@_)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_(* #,##0.00_);_(* \(#,##0.00\);_(* &quot;-&quot;??_);_(@_)"/>
      <fill>
        <patternFill patternType="solid">
          <bgColor theme="0"/>
        </patternFill>
      </fill>
    </dxf>
    <dxf>
      <font>
        <b val="0"/>
        <i val="0"/>
        <u val="none"/>
        <strike val="0"/>
        <sz val="10"/>
        <name val="Arial"/>
        <family val="2"/>
        <color theme="1"/>
      </font>
      <numFmt numFmtId="164" formatCode="_(* #,##0.00_);_(* \(#,##0.00\);_(* &quot;-&quot;??_);_(@_)"/>
    </dxf>
    <dxf>
      <font>
        <b val="0"/>
        <i val="0"/>
        <u val="none"/>
        <strike val="0"/>
        <sz val="10"/>
        <name val="Arial"/>
        <family val="2"/>
        <color theme="1"/>
      </font>
      <numFmt numFmtId="164" formatCode="_(* #,##0.00_);_(* \(#,##0.00\);_(* &quot;-&quot;??_);_(@_)"/>
    </dxf>
    <dxf>
      <font>
        <b val="0"/>
        <i val="0"/>
        <u val="none"/>
        <strike val="0"/>
        <sz val="10"/>
        <name val="Arial"/>
        <family val="2"/>
        <color theme="1"/>
      </font>
      <numFmt numFmtId="164" formatCode="_(* #,##0.00_);_(* \(#,##0.00\);_(* &quot;-&quot;??_);_(@_)"/>
    </dxf>
    <dxf>
      <font>
        <b val="0"/>
        <i val="0"/>
        <u val="none"/>
        <strike val="0"/>
        <sz val="10"/>
        <name val="Arial"/>
        <family val="2"/>
        <color theme="1"/>
      </font>
      <numFmt numFmtId="164" formatCode="_(* #,##0.00_);_(* \(#,##0.00\);_(* &quot;-&quot;??_);_(@_)"/>
    </dxf>
    <dxf>
      <font>
        <b val="0"/>
        <i val="0"/>
        <u val="none"/>
        <strike val="0"/>
        <sz val="10"/>
        <name val="Arial"/>
        <family val="2"/>
        <color theme="1"/>
      </font>
      <numFmt numFmtId="164" formatCode="_(* #,##0.00_);_(* \(#,##0.00\);_(* &quot;-&quot;??_);_(@_)"/>
    </dxf>
    <dxf>
      <font>
        <b val="0"/>
        <i val="0"/>
        <u val="none"/>
        <strike val="0"/>
        <sz val="10"/>
        <name val="Arial"/>
        <family val="2"/>
        <color theme="1"/>
      </font>
      <numFmt numFmtId="164" formatCode="_(* #,##0.00_);_(* \(#,##0.00\);_(* &quot;-&quot;??_);_(@_)"/>
    </dxf>
    <dxf>
      <font>
        <b val="0"/>
        <i val="0"/>
        <u val="none"/>
        <strike val="0"/>
        <sz val="10"/>
        <name val="Arial"/>
        <family val="2"/>
        <color theme="1"/>
      </font>
      <numFmt numFmtId="164" formatCode="_(* #,##0.00_);_(* \(#,##0.00\);_(* &quot;-&quot;??_);_(@_)"/>
    </dxf>
    <dxf>
      <font>
        <b val="0"/>
        <i val="0"/>
        <u val="none"/>
        <strike val="0"/>
        <sz val="10"/>
        <name val="Arial"/>
        <family val="2"/>
        <color theme="1"/>
      </font>
      <numFmt numFmtId="164" formatCode="_(* #,##0.00_);_(* \(#,##0.00\);_(* &quot;-&quot;??_);_(@_)"/>
    </dxf>
    <dxf>
      <font>
        <b val="0"/>
        <i val="0"/>
        <u val="none"/>
        <strike val="0"/>
        <sz val="10"/>
        <name val="Arial"/>
        <family val="2"/>
        <color theme="1"/>
      </font>
      <numFmt numFmtId="164" formatCode="_(* #,##0.00_);_(* \(#,##0.00\);_(* &quot;-&quot;??_);_(@_)"/>
    </dxf>
    <dxf>
      <font>
        <b val="0"/>
        <i val="0"/>
        <u val="none"/>
        <strike val="0"/>
        <sz val="10"/>
        <name val="Arial"/>
        <family val="2"/>
        <color theme="1"/>
      </font>
      <numFmt numFmtId="164" formatCode="_(* #,##0.00_);_(* \(#,##0.00\);_(* &quot;-&quot;??_);_(@_)"/>
    </dxf>
    <dxf>
      <font>
        <b val="0"/>
        <i val="0"/>
        <u val="none"/>
        <strike val="0"/>
        <sz val="10"/>
        <name val="Arial"/>
        <family val="2"/>
        <color theme="1"/>
      </font>
      <numFmt numFmtId="164" formatCode="_(* #,##0.00_);_(* \(#,##0.00\);_(* &quot;-&quot;??_);_(@_)"/>
    </dxf>
    <dxf>
      <font>
        <b val="0"/>
        <i val="0"/>
        <u val="none"/>
        <strike val="0"/>
        <sz val="10"/>
        <name val="Arial"/>
        <family val="2"/>
        <color theme="1"/>
      </font>
      <numFmt numFmtId="164" formatCode="_(* #,##0.00_);_(* \(#,##0.00\);_(* &quot;-&quot;??_);_(@_)"/>
    </dxf>
    <dxf>
      <font>
        <b val="0"/>
        <i val="0"/>
        <u val="none"/>
        <strike val="0"/>
        <sz val="10"/>
        <name val="Arial"/>
        <family val="2"/>
        <color theme="1"/>
      </font>
      <numFmt numFmtId="164" formatCode="_(* #,##0.00_);_(* \(#,##0.00\);_(* &quot;-&quot;??_);_(@_)"/>
    </dxf>
    <dxf>
      <font>
        <b val="0"/>
        <i val="0"/>
        <u val="none"/>
        <strike val="0"/>
        <sz val="10"/>
        <name val="Arial"/>
        <family val="2"/>
        <color theme="1"/>
      </font>
      <numFmt numFmtId="164" formatCode="_(* #,##0.00_);_(* \(#,##0.00\);_(* &quot;-&quot;??_);_(@_)"/>
    </dxf>
    <dxf>
      <font>
        <b val="0"/>
        <i val="0"/>
        <u val="none"/>
        <strike val="0"/>
        <sz val="10"/>
        <name val="Arial"/>
        <family val="2"/>
        <color theme="1"/>
      </font>
      <numFmt numFmtId="164" formatCode="_(* #,##0.00_);_(* \(#,##0.00\);_(* &quot;-&quot;??_);_(@_)"/>
    </dxf>
    <dxf>
      <font>
        <b val="0"/>
        <i val="0"/>
        <u val="none"/>
        <strike val="0"/>
        <sz val="10"/>
        <name val="Arial"/>
        <family val="2"/>
        <color theme="1"/>
      </font>
      <numFmt numFmtId="164" formatCode="_(* #,##0.00_);_(* \(#,##0.00\);_(* &quot;-&quot;??_);_(@_)"/>
    </dxf>
    <dxf>
      <font>
        <b val="0"/>
        <i val="0"/>
        <u val="none"/>
        <strike val="0"/>
        <sz val="10"/>
        <name val="Arial"/>
        <family val="2"/>
        <color theme="1"/>
      </font>
      <numFmt numFmtId="164" formatCode="_(* #,##0.00_);_(* \(#,##0.00\);_(* &quot;-&quot;??_);_(@_)"/>
    </dxf>
    <dxf>
      <font>
        <b val="0"/>
        <i val="0"/>
        <u val="none"/>
        <strike val="0"/>
        <sz val="10"/>
        <name val="Arial"/>
        <family val="2"/>
        <color theme="1"/>
      </font>
    </dxf>
    <dxf>
      <font>
        <i val="0"/>
        <u val="none"/>
        <strike val="0"/>
        <sz val="12"/>
        <name val="Arial"/>
        <family val="2"/>
        <color theme="1"/>
      </font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6</xdr:col>
      <xdr:colOff>0</xdr:colOff>
      <xdr:row>0</xdr:row>
      <xdr:rowOff>1543050</xdr:rowOff>
    </xdr:to>
    <xdr:pic>
      <xdr:nvPicPr>
        <xdr:cNvPr id="2" name="Picture 1" descr="IC Letterhead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9525"/>
          <a:ext cx="7305675" cy="153352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PremRB" displayName="PremRB" ref="B5:V24" totalsRowShown="0" headerRowDxfId="21">
  <autoFilter ref="B5:V24"/>
  <tableColumns count="21">
    <tableColumn id="1" name="Name of Company" dataDxfId="20"/>
    <tableColumn id="2" name="Life" dataDxfId="19"/>
    <tableColumn id="3" name="Fire" dataDxfId="18"/>
    <tableColumn id="4" name="Marine Cargo" dataDxfId="17"/>
    <tableColumn id="5" name="Marine Hull" dataDxfId="16"/>
    <tableColumn id="6" name="Aviation" dataDxfId="15"/>
    <tableColumn id="7" name="Motor Car" dataDxfId="14"/>
    <tableColumn id="8" name="Health" dataDxfId="13"/>
    <tableColumn id="9" name="Accident" dataDxfId="12"/>
    <tableColumn id="10" name="Engineering" dataDxfId="11"/>
    <tableColumn id="11" name="Insurance for Migrant Workers" dataDxfId="10"/>
    <tableColumn id="12" name="Micro-Insurance" dataDxfId="9"/>
    <tableColumn id="13" name="Bonds" dataDxfId="8"/>
    <tableColumn id="14" name="General Liability" dataDxfId="7"/>
    <tableColumn id="15" name="Prof. Indemnity" dataDxfId="6"/>
    <tableColumn id="16" name="Crime Insurance" dataDxfId="5"/>
    <tableColumn id="17" name="Special Risks" dataDxfId="4"/>
    <tableColumn id="18" name="Miscellaneous" dataDxfId="3"/>
    <tableColumn id="21" name="Sub-total" dataDxfId="2">
      <calculatedColumnFormula>PremRB[[#This Row],[Life]]+PremRB[[#This Row],[Fire]]+PremRB[[#This Row],[Marine Cargo]]+PremRB[[#This Row],[Marine Hull]]+PremRB[[#This Row],[Aviation]]+PremRB[[#This Row],[Motor Car]]+PremRB[[#This Row],[Health]]+PremRB[[#This Row],[Accident]]+PremRB[[#This Row],[Engineering]]+PremRB[[#This Row],[Insurance for Migrant Workers]]+PremRB[[#This Row],[Micro-Insurance]]+PremRB[[#This Row],[Bonds]]+PremRB[[#This Row],[General Liability]]+PremRB[[#This Row],[Prof. Indemnity]]+PremRB[[#This Row],[Crime Insurance]]+PremRB[[#This Row],[Special Risks]]+PremRB[[#This Row],[Miscellaneous]]</calculatedColumnFormula>
    </tableColumn>
    <tableColumn id="19" name="HMO" dataDxfId="1"/>
    <tableColumn id="20" name="TOT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34616-CA39-4DF4-8677-363023D35C86}">
  <sheetPr>
    <tabColor theme="7" tint="0.5999900102615356"/>
  </sheetPr>
  <dimension ref="B2:G34"/>
  <sheetViews>
    <sheetView workbookViewId="0" topLeftCell="A1">
      <selection activeCell="B3" sqref="B3:F3"/>
    </sheetView>
  </sheetViews>
  <sheetFormatPr defaultColWidth="9.00390625" defaultRowHeight="15"/>
  <cols>
    <col min="1" max="1" width="6.00390625" style="0" customWidth="1"/>
    <col min="2" max="2" width="4.57421875" style="1" customWidth="1"/>
    <col min="3" max="3" width="2.00390625" style="1" customWidth="1"/>
    <col min="4" max="4" width="76.28125" style="1" customWidth="1"/>
    <col min="5" max="5" width="4.00390625" style="1" customWidth="1"/>
    <col min="6" max="6" width="22.8515625" style="2" customWidth="1"/>
    <col min="7" max="7" width="6.140625" style="2" customWidth="1"/>
  </cols>
  <sheetData>
    <row r="1" ht="123" customHeight="1" thickBot="1"/>
    <row r="2" spans="2:6" ht="15">
      <c r="B2" s="3"/>
      <c r="C2" s="4"/>
      <c r="D2" s="4"/>
      <c r="E2" s="4"/>
      <c r="F2" s="5"/>
    </row>
    <row r="3" spans="2:7" ht="20.1" customHeight="1">
      <c r="B3" s="74" t="s">
        <v>0</v>
      </c>
      <c r="C3" s="75"/>
      <c r="D3" s="75"/>
      <c r="E3" s="75"/>
      <c r="F3" s="76"/>
      <c r="G3" s="6"/>
    </row>
    <row r="4" spans="2:7" ht="20.1" customHeight="1">
      <c r="B4" s="77" t="s">
        <v>1</v>
      </c>
      <c r="C4" s="78"/>
      <c r="D4" s="78"/>
      <c r="E4" s="78"/>
      <c r="F4" s="79"/>
      <c r="G4" s="7"/>
    </row>
    <row r="5" spans="2:7" ht="20.1" customHeight="1">
      <c r="B5" s="80" t="s">
        <v>2</v>
      </c>
      <c r="C5" s="81"/>
      <c r="D5" s="81"/>
      <c r="E5" s="81"/>
      <c r="F5" s="82"/>
      <c r="G5" s="8"/>
    </row>
    <row r="6" spans="2:7" ht="16.5" thickBot="1">
      <c r="B6" s="9"/>
      <c r="C6" s="10"/>
      <c r="D6" s="10"/>
      <c r="E6" s="10"/>
      <c r="F6" s="11"/>
      <c r="G6" s="12"/>
    </row>
    <row r="7" spans="2:7" ht="24" customHeight="1" thickBot="1">
      <c r="B7" s="71" t="s">
        <v>3</v>
      </c>
      <c r="C7" s="71"/>
      <c r="D7" s="71"/>
      <c r="E7" s="72" t="s">
        <v>4</v>
      </c>
      <c r="F7" s="73"/>
      <c r="G7" s="13"/>
    </row>
    <row r="8" spans="2:6" ht="15" customHeight="1">
      <c r="B8" s="3"/>
      <c r="C8" s="4"/>
      <c r="D8" s="14"/>
      <c r="E8" s="15"/>
      <c r="F8" s="16"/>
    </row>
    <row r="9" spans="2:7" ht="15">
      <c r="B9" s="17">
        <v>1</v>
      </c>
      <c r="C9" s="18" t="s">
        <v>5</v>
      </c>
      <c r="D9" s="19" t="s">
        <v>6</v>
      </c>
      <c r="E9" s="20" t="s">
        <v>7</v>
      </c>
      <c r="F9" s="21">
        <v>969053085.46002</v>
      </c>
      <c r="G9" s="22"/>
    </row>
    <row r="10" spans="2:7" ht="16.5">
      <c r="B10" s="23">
        <v>2</v>
      </c>
      <c r="C10" s="24" t="s">
        <v>5</v>
      </c>
      <c r="D10" s="19" t="s">
        <v>8</v>
      </c>
      <c r="E10" s="25"/>
      <c r="F10" s="21">
        <v>586295224.97906</v>
      </c>
      <c r="G10" s="22"/>
    </row>
    <row r="11" spans="2:7" ht="16.5">
      <c r="B11" s="23">
        <v>3</v>
      </c>
      <c r="C11" s="24" t="s">
        <v>5</v>
      </c>
      <c r="D11" s="19" t="s">
        <v>9</v>
      </c>
      <c r="E11" s="25"/>
      <c r="F11" s="21">
        <v>468163856.91</v>
      </c>
      <c r="G11" s="22"/>
    </row>
    <row r="12" spans="2:7" ht="16.5">
      <c r="B12" s="23">
        <v>4</v>
      </c>
      <c r="C12" s="24" t="s">
        <v>5</v>
      </c>
      <c r="D12" s="19" t="s">
        <v>11</v>
      </c>
      <c r="E12" s="25"/>
      <c r="F12" s="21">
        <v>446700040</v>
      </c>
      <c r="G12" s="22"/>
    </row>
    <row r="13" spans="2:7" ht="16.5">
      <c r="B13" s="23">
        <v>5</v>
      </c>
      <c r="C13" s="24" t="s">
        <v>5</v>
      </c>
      <c r="D13" s="19" t="s">
        <v>12</v>
      </c>
      <c r="E13" s="25"/>
      <c r="F13" s="21">
        <v>403964886.41</v>
      </c>
      <c r="G13" s="22"/>
    </row>
    <row r="14" spans="2:7" ht="16.5">
      <c r="B14" s="23">
        <v>6</v>
      </c>
      <c r="C14" s="24" t="s">
        <v>5</v>
      </c>
      <c r="D14" s="19" t="s">
        <v>13</v>
      </c>
      <c r="E14" s="25"/>
      <c r="F14" s="21">
        <v>283272253</v>
      </c>
      <c r="G14" s="22"/>
    </row>
    <row r="15" spans="2:7" ht="16.5">
      <c r="B15" s="23">
        <v>7</v>
      </c>
      <c r="C15" s="24" t="s">
        <v>5</v>
      </c>
      <c r="D15" s="19" t="s">
        <v>14</v>
      </c>
      <c r="E15" s="25"/>
      <c r="F15" s="21">
        <v>255951227.784957</v>
      </c>
      <c r="G15" s="22"/>
    </row>
    <row r="16" spans="2:7" ht="16.5">
      <c r="B16" s="23">
        <v>8</v>
      </c>
      <c r="C16" s="24" t="s">
        <v>5</v>
      </c>
      <c r="D16" s="19" t="s">
        <v>15</v>
      </c>
      <c r="E16" s="26"/>
      <c r="F16" s="21">
        <v>205111158.809227</v>
      </c>
      <c r="G16" s="22"/>
    </row>
    <row r="17" spans="2:7" ht="16.5">
      <c r="B17" s="23">
        <v>9</v>
      </c>
      <c r="C17" s="24" t="s">
        <v>5</v>
      </c>
      <c r="D17" s="19" t="s">
        <v>16</v>
      </c>
      <c r="E17" s="26"/>
      <c r="F17" s="21">
        <v>185181298</v>
      </c>
      <c r="G17" s="22"/>
    </row>
    <row r="18" spans="2:7" ht="16.5">
      <c r="B18" s="23">
        <v>10</v>
      </c>
      <c r="C18" s="24" t="s">
        <v>5</v>
      </c>
      <c r="D18" s="19" t="s">
        <v>17</v>
      </c>
      <c r="E18" s="25"/>
      <c r="F18" s="21">
        <v>181036855.77</v>
      </c>
      <c r="G18" s="22"/>
    </row>
    <row r="19" spans="2:7" ht="16.5">
      <c r="B19" s="23">
        <v>11</v>
      </c>
      <c r="C19" s="24" t="s">
        <v>5</v>
      </c>
      <c r="D19" s="19" t="s">
        <v>19</v>
      </c>
      <c r="E19" s="25"/>
      <c r="F19" s="21">
        <v>178903285.14815</v>
      </c>
      <c r="G19" s="22"/>
    </row>
    <row r="20" spans="2:7" ht="16.5">
      <c r="B20" s="23">
        <v>12</v>
      </c>
      <c r="C20" s="24" t="s">
        <v>5</v>
      </c>
      <c r="D20" s="19" t="s">
        <v>10</v>
      </c>
      <c r="E20" s="26"/>
      <c r="F20" s="21">
        <v>164567175.77</v>
      </c>
      <c r="G20" s="22"/>
    </row>
    <row r="21" spans="2:7" ht="16.5">
      <c r="B21" s="23">
        <v>13</v>
      </c>
      <c r="C21" s="24" t="s">
        <v>5</v>
      </c>
      <c r="D21" s="19" t="s">
        <v>18</v>
      </c>
      <c r="E21" s="26"/>
      <c r="F21" s="21">
        <v>119036691</v>
      </c>
      <c r="G21" s="22"/>
    </row>
    <row r="22" spans="2:7" ht="16.5">
      <c r="B22" s="23">
        <v>14</v>
      </c>
      <c r="C22" s="24" t="s">
        <v>5</v>
      </c>
      <c r="D22" s="19" t="s">
        <v>20</v>
      </c>
      <c r="E22" s="20"/>
      <c r="F22" s="21">
        <v>0</v>
      </c>
      <c r="G22" s="22"/>
    </row>
    <row r="23" spans="2:7" ht="16.5">
      <c r="B23" s="23">
        <v>15</v>
      </c>
      <c r="C23" s="24" t="s">
        <v>5</v>
      </c>
      <c r="D23" s="19" t="s">
        <v>21</v>
      </c>
      <c r="E23" s="25"/>
      <c r="F23" s="21">
        <v>0</v>
      </c>
      <c r="G23" s="22"/>
    </row>
    <row r="24" spans="2:7" ht="16.5">
      <c r="B24" s="23">
        <v>16</v>
      </c>
      <c r="C24" s="24" t="s">
        <v>5</v>
      </c>
      <c r="D24" s="19" t="s">
        <v>22</v>
      </c>
      <c r="E24" s="25"/>
      <c r="F24" s="21">
        <v>0</v>
      </c>
      <c r="G24" s="22"/>
    </row>
    <row r="25" spans="2:7" ht="16.5">
      <c r="B25" s="23">
        <v>17</v>
      </c>
      <c r="C25" s="24" t="s">
        <v>5</v>
      </c>
      <c r="D25" s="19" t="s">
        <v>23</v>
      </c>
      <c r="E25" s="25"/>
      <c r="F25" s="21">
        <v>0</v>
      </c>
      <c r="G25" s="22"/>
    </row>
    <row r="26" spans="2:7" ht="16.5">
      <c r="B26" s="23">
        <v>18</v>
      </c>
      <c r="C26" s="27" t="s">
        <v>5</v>
      </c>
      <c r="D26" s="19" t="s">
        <v>24</v>
      </c>
      <c r="E26" s="25"/>
      <c r="F26" s="21">
        <v>0</v>
      </c>
      <c r="G26" s="22"/>
    </row>
    <row r="27" spans="2:7" ht="12.95" customHeight="1">
      <c r="B27" s="28"/>
      <c r="C27" s="27"/>
      <c r="D27" s="19"/>
      <c r="E27" s="27"/>
      <c r="F27" s="29"/>
      <c r="G27" s="30"/>
    </row>
    <row r="28" spans="2:7" ht="22.5" customHeight="1">
      <c r="B28" s="17"/>
      <c r="C28" s="18"/>
      <c r="D28" s="31" t="s">
        <v>25</v>
      </c>
      <c r="E28" s="20" t="s">
        <v>7</v>
      </c>
      <c r="F28" s="32">
        <f>SUM(F9:F27)</f>
        <v>4447237039.041414</v>
      </c>
      <c r="G28" s="33"/>
    </row>
    <row r="29" spans="2:7" ht="16.5" thickBot="1">
      <c r="B29" s="34"/>
      <c r="C29" s="35"/>
      <c r="D29" s="36"/>
      <c r="E29" s="37"/>
      <c r="F29" s="38"/>
      <c r="G29" s="39"/>
    </row>
    <row r="30" spans="2:7" ht="15">
      <c r="B30" s="40"/>
      <c r="C30" s="41"/>
      <c r="D30" s="40"/>
      <c r="F30" s="42"/>
      <c r="G30" s="43"/>
    </row>
    <row r="31" spans="2:7" ht="15">
      <c r="B31" s="40"/>
      <c r="C31" s="41" t="s">
        <v>49</v>
      </c>
      <c r="D31" s="40"/>
      <c r="F31" s="43"/>
      <c r="G31" s="43"/>
    </row>
    <row r="32" spans="2:4" ht="15">
      <c r="B32" s="40"/>
      <c r="D32" s="40"/>
    </row>
    <row r="33" spans="5:7" ht="15">
      <c r="E33" s="45"/>
      <c r="F33" s="46"/>
      <c r="G33" s="43"/>
    </row>
    <row r="34" ht="15">
      <c r="D34" s="47"/>
    </row>
  </sheetData>
  <mergeCells count="5">
    <mergeCell ref="B7:D7"/>
    <mergeCell ref="E7:F7"/>
    <mergeCell ref="B3:F3"/>
    <mergeCell ref="B4:F4"/>
    <mergeCell ref="B5:F5"/>
  </mergeCells>
  <printOptions/>
  <pageMargins left="0.700694444444445" right="0.700694444444445" top="0.554861111111111" bottom="0.751388888888889" header="0.298611111111111" footer="0.298611111111111"/>
  <pageSetup horizontalDpi="600" verticalDpi="6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D661F-55E8-4EAD-9D1C-24E05F50A26B}">
  <sheetPr>
    <tabColor theme="7" tint="0.7999799847602844"/>
  </sheetPr>
  <dimension ref="A1:BC27"/>
  <sheetViews>
    <sheetView tabSelected="1" workbookViewId="0" topLeftCell="A1">
      <pane xSplit="2" ySplit="5" topLeftCell="M6" activePane="bottomRight" state="frozen"/>
      <selection pane="topLeft" activeCell="B3" sqref="B3:F3"/>
      <selection pane="topRight" activeCell="B3" sqref="B3:F3"/>
      <selection pane="bottomLeft" activeCell="B3" sqref="B3:F3"/>
      <selection pane="bottomRight" activeCell="Q21" sqref="Q21"/>
    </sheetView>
  </sheetViews>
  <sheetFormatPr defaultColWidth="9.140625" defaultRowHeight="15" outlineLevelCol="1"/>
  <cols>
    <col min="1" max="1" width="4.28125" style="53" customWidth="1" outlineLevel="1"/>
    <col min="2" max="2" width="60.7109375" style="53" customWidth="1"/>
    <col min="3" max="3" width="19.421875" style="53" customWidth="1"/>
    <col min="4" max="4" width="20.7109375" style="53" customWidth="1"/>
    <col min="5" max="12" width="19.421875" style="53" customWidth="1"/>
    <col min="13" max="13" width="19.00390625" style="53" customWidth="1"/>
    <col min="14" max="19" width="19.421875" style="53" customWidth="1"/>
    <col min="20" max="20" width="20.57421875" style="53" customWidth="1"/>
    <col min="21" max="21" width="18.28125" style="53" customWidth="1"/>
    <col min="22" max="22" width="21.140625" style="53" customWidth="1"/>
    <col min="23" max="16384" width="9.140625" style="53" customWidth="1"/>
  </cols>
  <sheetData>
    <row r="1" s="49" customFormat="1" ht="18">
      <c r="A1" s="48" t="s">
        <v>51</v>
      </c>
    </row>
    <row r="2" s="49" customFormat="1" ht="18">
      <c r="A2" s="50" t="s">
        <v>1</v>
      </c>
    </row>
    <row r="3" s="49" customFormat="1" ht="18.75">
      <c r="A3" s="51" t="s">
        <v>27</v>
      </c>
    </row>
    <row r="4" ht="12.95" customHeight="1">
      <c r="A4" s="52"/>
    </row>
    <row r="5" spans="1:22" s="58" customFormat="1" ht="30.75" customHeight="1">
      <c r="A5" s="54"/>
      <c r="B5" s="55" t="s">
        <v>28</v>
      </c>
      <c r="C5" s="56" t="s">
        <v>29</v>
      </c>
      <c r="D5" s="56" t="s">
        <v>30</v>
      </c>
      <c r="E5" s="56" t="s">
        <v>31</v>
      </c>
      <c r="F5" s="56" t="s">
        <v>32</v>
      </c>
      <c r="G5" s="56" t="s">
        <v>33</v>
      </c>
      <c r="H5" s="56" t="s">
        <v>34</v>
      </c>
      <c r="I5" s="56" t="s">
        <v>35</v>
      </c>
      <c r="J5" s="56" t="s">
        <v>36</v>
      </c>
      <c r="K5" s="56" t="s">
        <v>37</v>
      </c>
      <c r="L5" s="57" t="s">
        <v>38</v>
      </c>
      <c r="M5" s="56" t="s">
        <v>39</v>
      </c>
      <c r="N5" s="56" t="s">
        <v>40</v>
      </c>
      <c r="O5" s="56" t="s">
        <v>41</v>
      </c>
      <c r="P5" s="56" t="s">
        <v>42</v>
      </c>
      <c r="Q5" s="56" t="s">
        <v>43</v>
      </c>
      <c r="R5" s="56" t="s">
        <v>44</v>
      </c>
      <c r="S5" s="56" t="s">
        <v>45</v>
      </c>
      <c r="T5" s="56" t="s">
        <v>50</v>
      </c>
      <c r="U5" s="56" t="s">
        <v>46</v>
      </c>
      <c r="V5" s="56" t="s">
        <v>47</v>
      </c>
    </row>
    <row r="6" spans="1:55" s="60" customFormat="1" ht="5.25" customHeight="1">
      <c r="A6" s="59"/>
      <c r="C6" s="61">
        <v>24</v>
      </c>
      <c r="D6" s="61">
        <v>25</v>
      </c>
      <c r="E6" s="61">
        <v>26</v>
      </c>
      <c r="F6" s="61">
        <v>27</v>
      </c>
      <c r="G6" s="61">
        <v>28</v>
      </c>
      <c r="H6" s="61">
        <v>29</v>
      </c>
      <c r="I6" s="61">
        <v>30</v>
      </c>
      <c r="J6" s="61">
        <v>31</v>
      </c>
      <c r="K6" s="61">
        <v>32</v>
      </c>
      <c r="L6" s="61">
        <v>33</v>
      </c>
      <c r="M6" s="61">
        <v>34</v>
      </c>
      <c r="N6" s="61">
        <v>35</v>
      </c>
      <c r="O6" s="61">
        <v>36</v>
      </c>
      <c r="P6" s="61">
        <v>37</v>
      </c>
      <c r="Q6" s="61">
        <v>38</v>
      </c>
      <c r="R6" s="61">
        <v>39</v>
      </c>
      <c r="S6" s="61">
        <v>40</v>
      </c>
      <c r="T6" s="70">
        <f>PremRB[[#This Row],[Life]]+PremRB[[#This Row],[Fire]]+PremRB[[#This Row],[Marine Cargo]]+PremRB[[#This Row],[Marine Hull]]+PremRB[[#This Row],[Aviation]]+PremRB[[#This Row],[Motor Car]]+PremRB[[#This Row],[Health]]+PremRB[[#This Row],[Accident]]+PremRB[[#This Row],[Engineering]]+PremRB[[#This Row],[Insurance for Migrant Workers]]+PremRB[[#This Row],[Micro-Insurance]]+PremRB[[#This Row],[Bonds]]+PremRB[[#This Row],[General Liability]]+PremRB[[#This Row],[Prof. Indemnity]]+PremRB[[#This Row],[Crime Insurance]]+PremRB[[#This Row],[Special Risks]]+PremRB[[#This Row],[Miscellaneous]]</f>
        <v>544</v>
      </c>
      <c r="U6" s="61">
        <v>41</v>
      </c>
      <c r="V6" s="61">
        <v>42</v>
      </c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</row>
    <row r="7" spans="1:55" s="63" customFormat="1" ht="18" customHeight="1">
      <c r="A7" s="62">
        <v>1</v>
      </c>
      <c r="B7" s="63" t="s">
        <v>20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f>PremRB[[#This Row],[Life]]+PremRB[[#This Row],[Fire]]+PremRB[[#This Row],[Marine Cargo]]+PremRB[[#This Row],[Marine Hull]]+PremRB[[#This Row],[Aviation]]+PremRB[[#This Row],[Motor Car]]+PremRB[[#This Row],[Health]]+PremRB[[#This Row],[Accident]]+PremRB[[#This Row],[Engineering]]+PremRB[[#This Row],[Insurance for Migrant Workers]]+PremRB[[#This Row],[Micro-Insurance]]+PremRB[[#This Row],[Bonds]]+PremRB[[#This Row],[General Liability]]+PremRB[[#This Row],[Prof. Indemnity]]+PremRB[[#This Row],[Crime Insurance]]+PremRB[[#This Row],[Special Risks]]+PremRB[[#This Row],[Miscellaneous]]</f>
        <v>0</v>
      </c>
      <c r="U7" s="64">
        <v>0</v>
      </c>
      <c r="V7" s="64">
        <v>0</v>
      </c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</row>
    <row r="8" spans="1:55" s="60" customFormat="1" ht="18" customHeight="1">
      <c r="A8" s="59">
        <f>A7+1</f>
        <v>2</v>
      </c>
      <c r="B8" s="60" t="s">
        <v>14</v>
      </c>
      <c r="C8" s="65">
        <v>0</v>
      </c>
      <c r="D8" s="65">
        <v>174277384.617157</v>
      </c>
      <c r="E8" s="65">
        <v>8003190.3578</v>
      </c>
      <c r="F8" s="65">
        <v>0</v>
      </c>
      <c r="G8" s="65">
        <v>5279004.86</v>
      </c>
      <c r="H8" s="65">
        <v>0</v>
      </c>
      <c r="I8" s="65">
        <v>0</v>
      </c>
      <c r="J8" s="65">
        <v>0</v>
      </c>
      <c r="K8" s="65">
        <v>51426501.24</v>
      </c>
      <c r="L8" s="65">
        <v>0</v>
      </c>
      <c r="M8" s="65">
        <v>0</v>
      </c>
      <c r="N8" s="65">
        <v>0</v>
      </c>
      <c r="O8" s="65">
        <v>16746881.61</v>
      </c>
      <c r="P8" s="65">
        <v>0</v>
      </c>
      <c r="Q8" s="65">
        <v>0</v>
      </c>
      <c r="R8" s="65">
        <v>0</v>
      </c>
      <c r="S8" s="65">
        <v>218265.1</v>
      </c>
      <c r="T8" s="65">
        <f>PremRB[[#This Row],[Life]]+PremRB[[#This Row],[Fire]]+PremRB[[#This Row],[Marine Cargo]]+PremRB[[#This Row],[Marine Hull]]+PremRB[[#This Row],[Aviation]]+PremRB[[#This Row],[Motor Car]]+PremRB[[#This Row],[Health]]+PremRB[[#This Row],[Accident]]+PremRB[[#This Row],[Engineering]]+PremRB[[#This Row],[Insurance for Migrant Workers]]+PremRB[[#This Row],[Micro-Insurance]]+PremRB[[#This Row],[Bonds]]+PremRB[[#This Row],[General Liability]]+PremRB[[#This Row],[Prof. Indemnity]]+PremRB[[#This Row],[Crime Insurance]]+PremRB[[#This Row],[Special Risks]]+PremRB[[#This Row],[Miscellaneous]]</f>
        <v>255951227.78495702</v>
      </c>
      <c r="U8" s="65">
        <v>0</v>
      </c>
      <c r="V8" s="65">
        <v>255951227.78495702</v>
      </c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</row>
    <row r="9" spans="1:55" s="63" customFormat="1" ht="18" customHeight="1">
      <c r="A9" s="62">
        <f aca="true" t="shared" si="0" ref="A9:A24">A8+1</f>
        <v>3</v>
      </c>
      <c r="B9" s="63" t="s">
        <v>21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f>PremRB[[#This Row],[Life]]+PremRB[[#This Row],[Fire]]+PremRB[[#This Row],[Marine Cargo]]+PremRB[[#This Row],[Marine Hull]]+PremRB[[#This Row],[Aviation]]+PremRB[[#This Row],[Motor Car]]+PremRB[[#This Row],[Health]]+PremRB[[#This Row],[Accident]]+PremRB[[#This Row],[Engineering]]+PremRB[[#This Row],[Insurance for Migrant Workers]]+PremRB[[#This Row],[Micro-Insurance]]+PremRB[[#This Row],[Bonds]]+PremRB[[#This Row],[General Liability]]+PremRB[[#This Row],[Prof. Indemnity]]+PremRB[[#This Row],[Crime Insurance]]+PremRB[[#This Row],[Special Risks]]+PremRB[[#This Row],[Miscellaneous]]</f>
        <v>0</v>
      </c>
      <c r="U9" s="64">
        <v>0</v>
      </c>
      <c r="V9" s="64">
        <v>0</v>
      </c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</row>
    <row r="10" spans="1:55" s="60" customFormat="1" ht="18" customHeight="1">
      <c r="A10" s="59">
        <f t="shared" si="0"/>
        <v>4</v>
      </c>
      <c r="B10" s="60" t="s">
        <v>22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f>PremRB[[#This Row],[Life]]+PremRB[[#This Row],[Fire]]+PremRB[[#This Row],[Marine Cargo]]+PremRB[[#This Row],[Marine Hull]]+PremRB[[#This Row],[Aviation]]+PremRB[[#This Row],[Motor Car]]+PremRB[[#This Row],[Health]]+PremRB[[#This Row],[Accident]]+PremRB[[#This Row],[Engineering]]+PremRB[[#This Row],[Insurance for Migrant Workers]]+PremRB[[#This Row],[Micro-Insurance]]+PremRB[[#This Row],[Bonds]]+PremRB[[#This Row],[General Liability]]+PremRB[[#This Row],[Prof. Indemnity]]+PremRB[[#This Row],[Crime Insurance]]+PremRB[[#This Row],[Special Risks]]+PremRB[[#This Row],[Miscellaneous]]</f>
        <v>0</v>
      </c>
      <c r="U10" s="65">
        <v>0</v>
      </c>
      <c r="V10" s="65">
        <v>0</v>
      </c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</row>
    <row r="11" spans="1:55" s="63" customFormat="1" ht="18" customHeight="1">
      <c r="A11" s="62">
        <f t="shared" si="0"/>
        <v>5</v>
      </c>
      <c r="B11" s="63" t="s">
        <v>10</v>
      </c>
      <c r="C11" s="64">
        <v>0</v>
      </c>
      <c r="D11" s="64">
        <v>76735622.96</v>
      </c>
      <c r="E11" s="64">
        <v>4937555.21</v>
      </c>
      <c r="F11" s="64">
        <v>58005159.35000001</v>
      </c>
      <c r="G11" s="64">
        <v>2595000</v>
      </c>
      <c r="H11" s="64">
        <v>2266592.0599999987</v>
      </c>
      <c r="I11" s="64">
        <v>0</v>
      </c>
      <c r="J11" s="64">
        <v>3653008.5999999996</v>
      </c>
      <c r="K11" s="64">
        <v>14953937.91</v>
      </c>
      <c r="L11" s="64">
        <v>0</v>
      </c>
      <c r="M11" s="64">
        <v>0</v>
      </c>
      <c r="N11" s="64">
        <v>1010157.2500000001</v>
      </c>
      <c r="O11" s="64">
        <v>71408.93</v>
      </c>
      <c r="P11" s="64">
        <v>0</v>
      </c>
      <c r="Q11" s="64">
        <v>0</v>
      </c>
      <c r="R11" s="64">
        <v>0</v>
      </c>
      <c r="S11" s="64">
        <v>338733.5</v>
      </c>
      <c r="T11" s="64">
        <f>PremRB[[#This Row],[Life]]+PremRB[[#This Row],[Fire]]+PremRB[[#This Row],[Marine Cargo]]+PremRB[[#This Row],[Marine Hull]]+PremRB[[#This Row],[Aviation]]+PremRB[[#This Row],[Motor Car]]+PremRB[[#This Row],[Health]]+PremRB[[#This Row],[Accident]]+PremRB[[#This Row],[Engineering]]+PremRB[[#This Row],[Insurance for Migrant Workers]]+PremRB[[#This Row],[Micro-Insurance]]+PremRB[[#This Row],[Bonds]]+PremRB[[#This Row],[General Liability]]+PremRB[[#This Row],[Prof. Indemnity]]+PremRB[[#This Row],[Crime Insurance]]+PremRB[[#This Row],[Special Risks]]+PremRB[[#This Row],[Miscellaneous]]</f>
        <v>164567175.76999998</v>
      </c>
      <c r="U11" s="64">
        <v>0</v>
      </c>
      <c r="V11" s="64">
        <v>164567175.76999998</v>
      </c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</row>
    <row r="12" spans="1:55" s="60" customFormat="1" ht="18" customHeight="1">
      <c r="A12" s="59">
        <f t="shared" si="0"/>
        <v>6</v>
      </c>
      <c r="B12" s="60" t="s">
        <v>17</v>
      </c>
      <c r="C12" s="65">
        <v>0</v>
      </c>
      <c r="D12" s="65">
        <v>21025676.990000002</v>
      </c>
      <c r="E12" s="65">
        <v>3191222.27</v>
      </c>
      <c r="F12" s="65">
        <v>0</v>
      </c>
      <c r="G12" s="65">
        <v>0</v>
      </c>
      <c r="H12" s="65">
        <v>523355.5299999999</v>
      </c>
      <c r="I12" s="65">
        <v>0</v>
      </c>
      <c r="J12" s="65">
        <v>3135007.22</v>
      </c>
      <c r="K12" s="65">
        <v>146504183.76</v>
      </c>
      <c r="L12" s="65">
        <v>0</v>
      </c>
      <c r="M12" s="65">
        <v>0</v>
      </c>
      <c r="N12" s="65">
        <v>6650000</v>
      </c>
      <c r="O12" s="65">
        <v>0</v>
      </c>
      <c r="P12" s="65">
        <v>0</v>
      </c>
      <c r="Q12" s="65">
        <v>0</v>
      </c>
      <c r="R12" s="65">
        <v>0</v>
      </c>
      <c r="S12" s="65">
        <v>7410</v>
      </c>
      <c r="T12" s="65">
        <f>PremRB[[#This Row],[Life]]+PremRB[[#This Row],[Fire]]+PremRB[[#This Row],[Marine Cargo]]+PremRB[[#This Row],[Marine Hull]]+PremRB[[#This Row],[Aviation]]+PremRB[[#This Row],[Motor Car]]+PremRB[[#This Row],[Health]]+PremRB[[#This Row],[Accident]]+PremRB[[#This Row],[Engineering]]+PremRB[[#This Row],[Insurance for Migrant Workers]]+PremRB[[#This Row],[Micro-Insurance]]+PremRB[[#This Row],[Bonds]]+PremRB[[#This Row],[General Liability]]+PremRB[[#This Row],[Prof. Indemnity]]+PremRB[[#This Row],[Crime Insurance]]+PremRB[[#This Row],[Special Risks]]+PremRB[[#This Row],[Miscellaneous]]</f>
        <v>181036855.76999998</v>
      </c>
      <c r="U12" s="65">
        <v>0</v>
      </c>
      <c r="V12" s="65">
        <v>181036855.76999998</v>
      </c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</row>
    <row r="13" spans="1:55" s="63" customFormat="1" ht="18" customHeight="1">
      <c r="A13" s="62">
        <f t="shared" si="0"/>
        <v>7</v>
      </c>
      <c r="B13" s="63" t="s">
        <v>13</v>
      </c>
      <c r="C13" s="64">
        <v>0</v>
      </c>
      <c r="D13" s="64">
        <v>270597629.67999995</v>
      </c>
      <c r="E13" s="64">
        <v>4294539.000000001</v>
      </c>
      <c r="F13" s="64">
        <v>5092434.28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2699282.3900000006</v>
      </c>
      <c r="P13" s="64">
        <v>2.3305801732931286E-11</v>
      </c>
      <c r="Q13" s="64">
        <v>0</v>
      </c>
      <c r="R13" s="64">
        <v>0</v>
      </c>
      <c r="S13" s="64">
        <v>588367.6499999994</v>
      </c>
      <c r="T13" s="64">
        <f>PremRB[[#This Row],[Life]]+PremRB[[#This Row],[Fire]]+PremRB[[#This Row],[Marine Cargo]]+PremRB[[#This Row],[Marine Hull]]+PremRB[[#This Row],[Aviation]]+PremRB[[#This Row],[Motor Car]]+PremRB[[#This Row],[Health]]+PremRB[[#This Row],[Accident]]+PremRB[[#This Row],[Engineering]]+PremRB[[#This Row],[Insurance for Migrant Workers]]+PremRB[[#This Row],[Micro-Insurance]]+PremRB[[#This Row],[Bonds]]+PremRB[[#This Row],[General Liability]]+PremRB[[#This Row],[Prof. Indemnity]]+PremRB[[#This Row],[Crime Insurance]]+PremRB[[#This Row],[Special Risks]]+PremRB[[#This Row],[Miscellaneous]]</f>
        <v>283272252.9999999</v>
      </c>
      <c r="U13" s="64">
        <v>0</v>
      </c>
      <c r="V13" s="64">
        <v>283272252.9999999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</row>
    <row r="14" spans="1:55" s="60" customFormat="1" ht="18" customHeight="1">
      <c r="A14" s="59">
        <f t="shared" si="0"/>
        <v>8</v>
      </c>
      <c r="B14" s="60" t="s">
        <v>8</v>
      </c>
      <c r="C14" s="65">
        <v>0</v>
      </c>
      <c r="D14" s="65">
        <v>453939158.7582277</v>
      </c>
      <c r="E14" s="65">
        <v>19156234.347982697</v>
      </c>
      <c r="F14" s="65">
        <v>14065184.966395099</v>
      </c>
      <c r="G14" s="65">
        <v>0</v>
      </c>
      <c r="H14" s="65">
        <v>253897.21000000002</v>
      </c>
      <c r="I14" s="65">
        <v>0</v>
      </c>
      <c r="J14" s="65">
        <v>666713.1746975398</v>
      </c>
      <c r="K14" s="65">
        <v>12246905.394190902</v>
      </c>
      <c r="L14" s="65">
        <v>0</v>
      </c>
      <c r="M14" s="65">
        <v>0</v>
      </c>
      <c r="N14" s="65">
        <v>0</v>
      </c>
      <c r="O14" s="65">
        <v>23032665.4798437</v>
      </c>
      <c r="P14" s="65">
        <v>0</v>
      </c>
      <c r="Q14" s="65">
        <v>0</v>
      </c>
      <c r="R14" s="65">
        <v>13963057.95</v>
      </c>
      <c r="S14" s="65">
        <v>48971407.6977226</v>
      </c>
      <c r="T14" s="65">
        <f>PremRB[[#This Row],[Life]]+PremRB[[#This Row],[Fire]]+PremRB[[#This Row],[Marine Cargo]]+PremRB[[#This Row],[Marine Hull]]+PremRB[[#This Row],[Aviation]]+PremRB[[#This Row],[Motor Car]]+PremRB[[#This Row],[Health]]+PremRB[[#This Row],[Accident]]+PremRB[[#This Row],[Engineering]]+PremRB[[#This Row],[Insurance for Migrant Workers]]+PremRB[[#This Row],[Micro-Insurance]]+PremRB[[#This Row],[Bonds]]+PremRB[[#This Row],[General Liability]]+PremRB[[#This Row],[Prof. Indemnity]]+PremRB[[#This Row],[Crime Insurance]]+PremRB[[#This Row],[Special Risks]]+PremRB[[#This Row],[Miscellaneous]]</f>
        <v>586295224.9790602</v>
      </c>
      <c r="U14" s="65">
        <v>0</v>
      </c>
      <c r="V14" s="65">
        <v>586295224.9790602</v>
      </c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</row>
    <row r="15" spans="1:55" s="63" customFormat="1" ht="18" customHeight="1">
      <c r="A15" s="62">
        <f t="shared" si="0"/>
        <v>9</v>
      </c>
      <c r="B15" s="63" t="s">
        <v>23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f>PremRB[[#This Row],[Life]]+PremRB[[#This Row],[Fire]]+PremRB[[#This Row],[Marine Cargo]]+PremRB[[#This Row],[Marine Hull]]+PremRB[[#This Row],[Aviation]]+PremRB[[#This Row],[Motor Car]]+PremRB[[#This Row],[Health]]+PremRB[[#This Row],[Accident]]+PremRB[[#This Row],[Engineering]]+PremRB[[#This Row],[Insurance for Migrant Workers]]+PremRB[[#This Row],[Micro-Insurance]]+PremRB[[#This Row],[Bonds]]+PremRB[[#This Row],[General Liability]]+PremRB[[#This Row],[Prof. Indemnity]]+PremRB[[#This Row],[Crime Insurance]]+PremRB[[#This Row],[Special Risks]]+PremRB[[#This Row],[Miscellaneous]]</f>
        <v>0</v>
      </c>
      <c r="U15" s="64">
        <v>0</v>
      </c>
      <c r="V15" s="64">
        <v>0</v>
      </c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</row>
    <row r="16" spans="1:55" s="60" customFormat="1" ht="18" customHeight="1">
      <c r="A16" s="59">
        <f t="shared" si="0"/>
        <v>10</v>
      </c>
      <c r="B16" s="60" t="s">
        <v>12</v>
      </c>
      <c r="C16" s="65">
        <v>0</v>
      </c>
      <c r="D16" s="65">
        <v>403964886.40999997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f>PremRB[[#This Row],[Life]]+PremRB[[#This Row],[Fire]]+PremRB[[#This Row],[Marine Cargo]]+PremRB[[#This Row],[Marine Hull]]+PremRB[[#This Row],[Aviation]]+PremRB[[#This Row],[Motor Car]]+PremRB[[#This Row],[Health]]+PremRB[[#This Row],[Accident]]+PremRB[[#This Row],[Engineering]]+PremRB[[#This Row],[Insurance for Migrant Workers]]+PremRB[[#This Row],[Micro-Insurance]]+PremRB[[#This Row],[Bonds]]+PremRB[[#This Row],[General Liability]]+PremRB[[#This Row],[Prof. Indemnity]]+PremRB[[#This Row],[Crime Insurance]]+PremRB[[#This Row],[Special Risks]]+PremRB[[#This Row],[Miscellaneous]]</f>
        <v>403964886.40999997</v>
      </c>
      <c r="U16" s="65">
        <v>0</v>
      </c>
      <c r="V16" s="65">
        <v>403964886.40999997</v>
      </c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</row>
    <row r="17" spans="1:55" s="63" customFormat="1" ht="18" customHeight="1">
      <c r="A17" s="62">
        <f t="shared" si="0"/>
        <v>11</v>
      </c>
      <c r="B17" s="63" t="s">
        <v>18</v>
      </c>
      <c r="C17" s="64">
        <v>0</v>
      </c>
      <c r="D17" s="64">
        <v>117311424</v>
      </c>
      <c r="E17" s="64">
        <v>0</v>
      </c>
      <c r="F17" s="64">
        <v>0</v>
      </c>
      <c r="G17" s="64">
        <v>0</v>
      </c>
      <c r="H17" s="64">
        <v>148026</v>
      </c>
      <c r="I17" s="64">
        <v>0</v>
      </c>
      <c r="J17" s="64">
        <v>0</v>
      </c>
      <c r="K17" s="64">
        <v>290563</v>
      </c>
      <c r="L17" s="64">
        <v>0</v>
      </c>
      <c r="M17" s="64">
        <v>0</v>
      </c>
      <c r="N17" s="64">
        <v>1286678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f>PremRB[[#This Row],[Life]]+PremRB[[#This Row],[Fire]]+PremRB[[#This Row],[Marine Cargo]]+PremRB[[#This Row],[Marine Hull]]+PremRB[[#This Row],[Aviation]]+PremRB[[#This Row],[Motor Car]]+PremRB[[#This Row],[Health]]+PremRB[[#This Row],[Accident]]+PremRB[[#This Row],[Engineering]]+PremRB[[#This Row],[Insurance for Migrant Workers]]+PremRB[[#This Row],[Micro-Insurance]]+PremRB[[#This Row],[Bonds]]+PremRB[[#This Row],[General Liability]]+PremRB[[#This Row],[Prof. Indemnity]]+PremRB[[#This Row],[Crime Insurance]]+PremRB[[#This Row],[Special Risks]]+PremRB[[#This Row],[Miscellaneous]]</f>
        <v>119036691</v>
      </c>
      <c r="U17" s="64">
        <v>0</v>
      </c>
      <c r="V17" s="64">
        <v>119036691</v>
      </c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</row>
    <row r="18" spans="1:55" s="60" customFormat="1" ht="18" customHeight="1">
      <c r="A18" s="59">
        <f t="shared" si="0"/>
        <v>12</v>
      </c>
      <c r="B18" s="60" t="s">
        <v>48</v>
      </c>
      <c r="C18" s="65">
        <v>0</v>
      </c>
      <c r="D18" s="65">
        <v>160646549.7324895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39304880.8011605</v>
      </c>
      <c r="L18" s="65">
        <v>0</v>
      </c>
      <c r="M18" s="65">
        <v>0</v>
      </c>
      <c r="N18" s="65">
        <v>0</v>
      </c>
      <c r="O18" s="65">
        <v>789103.2755771007</v>
      </c>
      <c r="P18" s="65">
        <v>4370625</v>
      </c>
      <c r="Q18" s="65">
        <v>0</v>
      </c>
      <c r="R18" s="65">
        <v>0</v>
      </c>
      <c r="S18" s="65">
        <v>0</v>
      </c>
      <c r="T18" s="65">
        <f>PremRB[[#This Row],[Life]]+PremRB[[#This Row],[Fire]]+PremRB[[#This Row],[Marine Cargo]]+PremRB[[#This Row],[Marine Hull]]+PremRB[[#This Row],[Aviation]]+PremRB[[#This Row],[Motor Car]]+PremRB[[#This Row],[Health]]+PremRB[[#This Row],[Accident]]+PremRB[[#This Row],[Engineering]]+PremRB[[#This Row],[Insurance for Migrant Workers]]+PremRB[[#This Row],[Micro-Insurance]]+PremRB[[#This Row],[Bonds]]+PremRB[[#This Row],[General Liability]]+PremRB[[#This Row],[Prof. Indemnity]]+PremRB[[#This Row],[Crime Insurance]]+PremRB[[#This Row],[Special Risks]]+PremRB[[#This Row],[Miscellaneous]]</f>
        <v>205111158.80922708</v>
      </c>
      <c r="U18" s="65">
        <v>0</v>
      </c>
      <c r="V18" s="65">
        <v>205111158.80922708</v>
      </c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</row>
    <row r="19" spans="1:55" s="63" customFormat="1" ht="18" customHeight="1">
      <c r="A19" s="62">
        <f t="shared" si="0"/>
        <v>13</v>
      </c>
      <c r="B19" s="63" t="s">
        <v>11</v>
      </c>
      <c r="C19" s="64">
        <v>0</v>
      </c>
      <c r="D19" s="64">
        <v>90504277.25</v>
      </c>
      <c r="E19" s="64">
        <v>8561497.24</v>
      </c>
      <c r="F19" s="64">
        <v>168466379.76</v>
      </c>
      <c r="G19" s="64">
        <v>873000</v>
      </c>
      <c r="H19" s="64">
        <v>2617542.3</v>
      </c>
      <c r="I19" s="64">
        <v>0</v>
      </c>
      <c r="J19" s="64">
        <v>0</v>
      </c>
      <c r="K19" s="64">
        <v>14500580.989999998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161176762.46</v>
      </c>
      <c r="T19" s="64">
        <f>PremRB[[#This Row],[Life]]+PremRB[[#This Row],[Fire]]+PremRB[[#This Row],[Marine Cargo]]+PremRB[[#This Row],[Marine Hull]]+PremRB[[#This Row],[Aviation]]+PremRB[[#This Row],[Motor Car]]+PremRB[[#This Row],[Health]]+PremRB[[#This Row],[Accident]]+PremRB[[#This Row],[Engineering]]+PremRB[[#This Row],[Insurance for Migrant Workers]]+PremRB[[#This Row],[Micro-Insurance]]+PremRB[[#This Row],[Bonds]]+PremRB[[#This Row],[General Liability]]+PremRB[[#This Row],[Prof. Indemnity]]+PremRB[[#This Row],[Crime Insurance]]+PremRB[[#This Row],[Special Risks]]+PremRB[[#This Row],[Miscellaneous]]</f>
        <v>446700040</v>
      </c>
      <c r="U19" s="64">
        <v>0</v>
      </c>
      <c r="V19" s="64">
        <v>446700040</v>
      </c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</row>
    <row r="20" spans="1:55" s="60" customFormat="1" ht="18" customHeight="1">
      <c r="A20" s="59">
        <f t="shared" si="0"/>
        <v>14</v>
      </c>
      <c r="B20" s="60" t="s">
        <v>16</v>
      </c>
      <c r="C20" s="65">
        <v>0</v>
      </c>
      <c r="D20" s="65">
        <v>132941005</v>
      </c>
      <c r="E20" s="65">
        <v>31152971</v>
      </c>
      <c r="F20" s="65">
        <v>0</v>
      </c>
      <c r="G20" s="65">
        <v>0</v>
      </c>
      <c r="H20" s="65">
        <v>9905907</v>
      </c>
      <c r="I20" s="65">
        <v>0</v>
      </c>
      <c r="J20" s="65">
        <v>129666</v>
      </c>
      <c r="K20" s="65">
        <v>4303175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6748574</v>
      </c>
      <c r="T20" s="65">
        <f>PremRB[[#This Row],[Life]]+PremRB[[#This Row],[Fire]]+PremRB[[#This Row],[Marine Cargo]]+PremRB[[#This Row],[Marine Hull]]+PremRB[[#This Row],[Aviation]]+PremRB[[#This Row],[Motor Car]]+PremRB[[#This Row],[Health]]+PremRB[[#This Row],[Accident]]+PremRB[[#This Row],[Engineering]]+PremRB[[#This Row],[Insurance for Migrant Workers]]+PremRB[[#This Row],[Micro-Insurance]]+PremRB[[#This Row],[Bonds]]+PremRB[[#This Row],[General Liability]]+PremRB[[#This Row],[Prof. Indemnity]]+PremRB[[#This Row],[Crime Insurance]]+PremRB[[#This Row],[Special Risks]]+PremRB[[#This Row],[Miscellaneous]]</f>
        <v>185181298</v>
      </c>
      <c r="U20" s="65">
        <v>0</v>
      </c>
      <c r="V20" s="65">
        <v>185181298</v>
      </c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</row>
    <row r="21" spans="1:55" s="63" customFormat="1" ht="18" customHeight="1">
      <c r="A21" s="62">
        <f t="shared" si="0"/>
        <v>15</v>
      </c>
      <c r="B21" s="63" t="s">
        <v>6</v>
      </c>
      <c r="C21" s="64">
        <v>0</v>
      </c>
      <c r="D21" s="64">
        <v>696533606.70191</v>
      </c>
      <c r="E21" s="64">
        <v>5412082.01000001</v>
      </c>
      <c r="F21" s="64">
        <v>5901798.860000003</v>
      </c>
      <c r="G21" s="64">
        <v>8506686.90243</v>
      </c>
      <c r="H21" s="64">
        <v>0</v>
      </c>
      <c r="I21" s="64">
        <v>0</v>
      </c>
      <c r="J21" s="64">
        <v>54101192.21</v>
      </c>
      <c r="K21" s="64">
        <v>134597780.01999998</v>
      </c>
      <c r="L21" s="64">
        <v>0</v>
      </c>
      <c r="M21" s="64">
        <v>0</v>
      </c>
      <c r="N21" s="64">
        <v>0</v>
      </c>
      <c r="O21" s="64">
        <v>41386687.77</v>
      </c>
      <c r="P21" s="64">
        <v>745.8300000000745</v>
      </c>
      <c r="Q21" s="64">
        <v>10791036.89</v>
      </c>
      <c r="R21" s="64">
        <v>6097014.93</v>
      </c>
      <c r="S21" s="64">
        <v>5724453.335679999</v>
      </c>
      <c r="T21" s="64">
        <f>PremRB[[#This Row],[Life]]+PremRB[[#This Row],[Fire]]+PremRB[[#This Row],[Marine Cargo]]+PremRB[[#This Row],[Marine Hull]]+PremRB[[#This Row],[Aviation]]+PremRB[[#This Row],[Motor Car]]+PremRB[[#This Row],[Health]]+PremRB[[#This Row],[Accident]]+PremRB[[#This Row],[Engineering]]+PremRB[[#This Row],[Insurance for Migrant Workers]]+PremRB[[#This Row],[Micro-Insurance]]+PremRB[[#This Row],[Bonds]]+PremRB[[#This Row],[General Liability]]+PremRB[[#This Row],[Prof. Indemnity]]+PremRB[[#This Row],[Crime Insurance]]+PremRB[[#This Row],[Special Risks]]+PremRB[[#This Row],[Miscellaneous]]</f>
        <v>969053085.4600201</v>
      </c>
      <c r="U21" s="64">
        <v>0</v>
      </c>
      <c r="V21" s="64">
        <v>969053085.4600201</v>
      </c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</row>
    <row r="22" spans="1:55" s="60" customFormat="1" ht="18" customHeight="1">
      <c r="A22" s="59">
        <f t="shared" si="0"/>
        <v>16</v>
      </c>
      <c r="B22" s="60" t="s">
        <v>9</v>
      </c>
      <c r="C22" s="65">
        <v>0</v>
      </c>
      <c r="D22" s="65">
        <v>333126124.7299997</v>
      </c>
      <c r="E22" s="65">
        <v>2231014.5</v>
      </c>
      <c r="F22" s="65">
        <v>93672147.16999999</v>
      </c>
      <c r="G22" s="65">
        <v>18232343.39</v>
      </c>
      <c r="H22" s="65">
        <v>169335.36000000002</v>
      </c>
      <c r="I22" s="65">
        <v>0</v>
      </c>
      <c r="J22" s="65">
        <v>373391.14</v>
      </c>
      <c r="K22" s="65">
        <v>14115693.290000001</v>
      </c>
      <c r="L22" s="65">
        <v>0</v>
      </c>
      <c r="M22" s="65">
        <v>0</v>
      </c>
      <c r="N22" s="65">
        <v>144354</v>
      </c>
      <c r="O22" s="65">
        <v>373273.19999999995</v>
      </c>
      <c r="P22" s="65">
        <v>1085791.27</v>
      </c>
      <c r="Q22" s="65">
        <v>0</v>
      </c>
      <c r="R22" s="65">
        <v>0</v>
      </c>
      <c r="S22" s="65">
        <v>4640388.859999999</v>
      </c>
      <c r="T22" s="65">
        <f>PremRB[[#This Row],[Life]]+PremRB[[#This Row],[Fire]]+PremRB[[#This Row],[Marine Cargo]]+PremRB[[#This Row],[Marine Hull]]+PremRB[[#This Row],[Aviation]]+PremRB[[#This Row],[Motor Car]]+PremRB[[#This Row],[Health]]+PremRB[[#This Row],[Accident]]+PremRB[[#This Row],[Engineering]]+PremRB[[#This Row],[Insurance for Migrant Workers]]+PremRB[[#This Row],[Micro-Insurance]]+PremRB[[#This Row],[Bonds]]+PremRB[[#This Row],[General Liability]]+PremRB[[#This Row],[Prof. Indemnity]]+PremRB[[#This Row],[Crime Insurance]]+PremRB[[#This Row],[Special Risks]]+PremRB[[#This Row],[Miscellaneous]]</f>
        <v>468163856.9099997</v>
      </c>
      <c r="U22" s="65">
        <v>0</v>
      </c>
      <c r="V22" s="65">
        <v>468163856.9099997</v>
      </c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</row>
    <row r="23" spans="1:55" s="63" customFormat="1" ht="18" customHeight="1">
      <c r="A23" s="62">
        <f t="shared" si="0"/>
        <v>17</v>
      </c>
      <c r="B23" s="63" t="s">
        <v>19</v>
      </c>
      <c r="C23" s="64">
        <v>0</v>
      </c>
      <c r="D23" s="64">
        <v>164421612.3381503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6869.049999999814</v>
      </c>
      <c r="L23" s="64">
        <v>0</v>
      </c>
      <c r="M23" s="64">
        <v>0</v>
      </c>
      <c r="N23" s="64">
        <v>0</v>
      </c>
      <c r="O23" s="64">
        <v>14474803.76</v>
      </c>
      <c r="P23" s="64">
        <v>0</v>
      </c>
      <c r="Q23" s="64">
        <v>0</v>
      </c>
      <c r="R23" s="64">
        <v>0</v>
      </c>
      <c r="S23" s="64">
        <v>0</v>
      </c>
      <c r="T23" s="64">
        <f>PremRB[[#This Row],[Life]]+PremRB[[#This Row],[Fire]]+PremRB[[#This Row],[Marine Cargo]]+PremRB[[#This Row],[Marine Hull]]+PremRB[[#This Row],[Aviation]]+PremRB[[#This Row],[Motor Car]]+PremRB[[#This Row],[Health]]+PremRB[[#This Row],[Accident]]+PremRB[[#This Row],[Engineering]]+PremRB[[#This Row],[Insurance for Migrant Workers]]+PremRB[[#This Row],[Micro-Insurance]]+PremRB[[#This Row],[Bonds]]+PremRB[[#This Row],[General Liability]]+PremRB[[#This Row],[Prof. Indemnity]]+PremRB[[#This Row],[Crime Insurance]]+PremRB[[#This Row],[Special Risks]]+PremRB[[#This Row],[Miscellaneous]]</f>
        <v>178903285.1481503</v>
      </c>
      <c r="U23" s="64">
        <v>0</v>
      </c>
      <c r="V23" s="64">
        <v>178903285.1481503</v>
      </c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</row>
    <row r="24" spans="1:55" s="60" customFormat="1" ht="18" customHeight="1">
      <c r="A24" s="59">
        <f t="shared" si="0"/>
        <v>18</v>
      </c>
      <c r="B24" s="60" t="s">
        <v>24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f>PremRB[[#This Row],[Life]]+PremRB[[#This Row],[Fire]]+PremRB[[#This Row],[Marine Cargo]]+PremRB[[#This Row],[Marine Hull]]+PremRB[[#This Row],[Aviation]]+PremRB[[#This Row],[Motor Car]]+PremRB[[#This Row],[Health]]+PremRB[[#This Row],[Accident]]+PremRB[[#This Row],[Engineering]]+PremRB[[#This Row],[Insurance for Migrant Workers]]+PremRB[[#This Row],[Micro-Insurance]]+PremRB[[#This Row],[Bonds]]+PremRB[[#This Row],[General Liability]]+PremRB[[#This Row],[Prof. Indemnity]]+PremRB[[#This Row],[Crime Insurance]]+PremRB[[#This Row],[Special Risks]]+PremRB[[#This Row],[Miscellaneous]]</f>
        <v>0</v>
      </c>
      <c r="U24" s="65">
        <v>0</v>
      </c>
      <c r="V24" s="65">
        <v>0</v>
      </c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</row>
    <row r="25" spans="1:22" s="69" customFormat="1" ht="21.75" customHeight="1">
      <c r="A25" s="66"/>
      <c r="B25" s="67" t="s">
        <v>25</v>
      </c>
      <c r="C25" s="68">
        <f>C7+C8+C9+C10+C11+C12+C13+C14+C15+C16+C17+C18+C19+C20+C21+C22+C23+C24</f>
        <v>0</v>
      </c>
      <c r="D25" s="68">
        <f aca="true" t="shared" si="1" ref="D25:J25">D7+D8+D9+D10+D11+D12+D13+D14+D15+D16+D17+D18+D19+D20+D21+D22+D23+D24</f>
        <v>3096024959.1679344</v>
      </c>
      <c r="E25" s="68">
        <f t="shared" si="1"/>
        <v>86940305.93578272</v>
      </c>
      <c r="F25" s="68">
        <f t="shared" si="1"/>
        <v>345203104.3863951</v>
      </c>
      <c r="G25" s="68">
        <f t="shared" si="1"/>
        <v>35486035.15243</v>
      </c>
      <c r="H25" s="68">
        <f t="shared" si="1"/>
        <v>15884655.459999997</v>
      </c>
      <c r="I25" s="68">
        <f t="shared" si="1"/>
        <v>0</v>
      </c>
      <c r="J25" s="68">
        <f t="shared" si="1"/>
        <v>62058978.34469754</v>
      </c>
      <c r="K25" s="68">
        <f aca="true" t="shared" si="2" ref="K25">K7+K8+K9+K10+K11+K12+K13+K14+K15+K16+K17+K18+K19+K20+K21+K22+K23+K24</f>
        <v>432251070.4553514</v>
      </c>
      <c r="L25" s="68">
        <f aca="true" t="shared" si="3" ref="L25">L7+L8+L9+L10+L11+L12+L13+L14+L15+L16+L17+L18+L19+L20+L21+L22+L23+L24</f>
        <v>0</v>
      </c>
      <c r="M25" s="68">
        <f aca="true" t="shared" si="4" ref="M25">M7+M8+M9+M10+M11+M12+M13+M14+M15+M16+M17+M18+M19+M20+M21+M22+M23+M24</f>
        <v>0</v>
      </c>
      <c r="N25" s="68">
        <f aca="true" t="shared" si="5" ref="N25">N7+N8+N9+N10+N11+N12+N13+N14+N15+N16+N17+N18+N19+N20+N21+N22+N23+N24</f>
        <v>9091189.25</v>
      </c>
      <c r="O25" s="68">
        <f aca="true" t="shared" si="6" ref="O25">O7+O8+O9+O10+O11+O12+O13+O14+O15+O16+O17+O18+O19+O20+O21+O22+O23+O24</f>
        <v>99574106.4154208</v>
      </c>
      <c r="P25" s="68">
        <f aca="true" t="shared" si="7" ref="P25:Q25">P7+P8+P9+P10+P11+P12+P13+P14+P15+P16+P17+P18+P19+P20+P21+P22+P23+P24</f>
        <v>5457162.1</v>
      </c>
      <c r="Q25" s="68">
        <f t="shared" si="7"/>
        <v>10791036.89</v>
      </c>
      <c r="R25" s="68">
        <f aca="true" t="shared" si="8" ref="R25">R7+R8+R9+R10+R11+R12+R13+R14+R15+R16+R17+R18+R19+R20+R21+R22+R23+R24</f>
        <v>20060072.88</v>
      </c>
      <c r="S25" s="68">
        <f aca="true" t="shared" si="9" ref="S25">S7+S8+S9+S10+S11+S12+S13+S14+S15+S16+S17+S18+S19+S20+S21+S22+S23+S24</f>
        <v>228414362.6034026</v>
      </c>
      <c r="T25" s="68">
        <f aca="true" t="shared" si="10" ref="T25">T7+T8+T9+T10+T11+T12+T13+T14+T15+T16+T17+T18+T19+T20+T21+T22+T23+T24</f>
        <v>4447237039.041414</v>
      </c>
      <c r="U25" s="68">
        <f aca="true" t="shared" si="11" ref="U25">U7+U8+U9+U10+U11+U12+U13+U14+U15+U16+U17+U18+U19+U20+U21+U22+U23+U24</f>
        <v>0</v>
      </c>
      <c r="V25" s="68">
        <v>4447237039.041414</v>
      </c>
    </row>
    <row r="27" ht="15">
      <c r="A27" s="44" t="s">
        <v>26</v>
      </c>
    </row>
  </sheetData>
  <printOptions/>
  <pageMargins left="0.5118110236220472" right="0.11811023622047245" top="0.5511811023622047" bottom="0.5511811023622047" header="0.31496062992125984" footer="0.31496062992125984"/>
  <pageSetup horizontalDpi="600" verticalDpi="600" orientation="landscape" paperSize="9" scale="68" r:id="rId2"/>
  <colBreaks count="1" manualBreakCount="1">
    <brk id="23" max="16383" man="1"/>
  </col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R. Musñgi</dc:creator>
  <cp:keywords/>
  <dc:description/>
  <cp:lastModifiedBy>Carol R. Musñgi</cp:lastModifiedBy>
  <cp:lastPrinted>2023-11-16T05:20:04Z</cp:lastPrinted>
  <dcterms:created xsi:type="dcterms:W3CDTF">2023-11-08T07:58:32Z</dcterms:created>
  <dcterms:modified xsi:type="dcterms:W3CDTF">2023-11-16T05:25:33Z</dcterms:modified>
  <cp:category/>
  <cp:version/>
  <cp:contentType/>
  <cp:contentStatus/>
</cp:coreProperties>
</file>